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66925"/>
  <bookViews>
    <workbookView xWindow="0" yWindow="0" windowWidth="22500" windowHeight="10785" activeTab="0"/>
  </bookViews>
  <sheets>
    <sheet name="Sheet1" sheetId="1" r:id="rId1"/>
    <sheet name="Wheat vs Shooting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<sst xmlns="http://schemas.openxmlformats.org/spreadsheetml/2006/main" count="15" uniqueCount="15">
  <si>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Year</t>
  </si>
  <si>
    <t>Wheat Flour Million Bushels</t>
  </si>
  <si>
    <t>Wheat Flour Est. Lbs</t>
  </si>
  <si>
    <t>Est. U.S. Population</t>
  </si>
  <si>
    <t>Wheat Lbs/Person</t>
  </si>
  <si>
    <t>Mass Shooting Deaths</t>
  </si>
  <si>
    <t>Wheat Bushels/Yr Source, USDA</t>
  </si>
  <si>
    <t>https://www.ers.usda.gov/data-products/wheat-data/</t>
  </si>
  <si>
    <t>Population Est. US Census</t>
  </si>
  <si>
    <t>https://www.census.gov/data/datasets/2016/demo/popest/nation-total.html</t>
  </si>
  <si>
    <t>https://www.census.gov/data/datasets/time-series/demo/popest/intercensal-2000-2010-national.html</t>
  </si>
  <si>
    <t>https://www.census.gov/data/datasets/time-series/demo/popest/intercensal-1990-2000-national.html</t>
  </si>
  <si>
    <t>Mass Shootings</t>
  </si>
  <si>
    <t>http://www.motherjones.com/politics/2012/12/mass-shootings-mother-jones-full-data/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</si>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</sst>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U.S. Per-Capita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Wheat Consumption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vs. Deaths in Mass Shootings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Wheat Lbs/Person</c:v>
                </c:pt>
              </c:strCache>
            </c:strRef>
          </c:tx>
          <c:spPr>
            <a:ln w="28575" cap="rnd">
              <a:solidFill>
                <a:schemeClr val="accent1">
                  <a:alpha val="5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olid"/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Sheet1!$A$2:$A$21</c:f>
              <c:numCache/>
            </c:numRef>
          </c:cat>
          <c:val>
            <c:numRef>
              <c:f>Sheet1!$E$2:$E$21</c:f>
              <c:numCache/>
            </c:numRef>
          </c:val>
          <c:smooth val="1"/>
        </c:ser>
        <c:axId val="7472691"/>
        <c:axId val="145356"/>
      </c:lineChart>
      <c:lineChart>
        <c:grouping val="standard"/>
        <c:varyColors val="0"/>
        <c:ser>
          <c:idx val="1"/>
          <c:order val="1"/>
          <c:tx>
            <c:strRef>
              <c:f>Sheet1!$F$1</c:f>
              <c:strCache>
                <c:ptCount val="1"/>
                <c:pt idx="0">
                  <c:v>Mass Shooting Deaths</c:v>
                </c:pt>
              </c:strCache>
            </c:strRef>
          </c:tx>
          <c:spPr>
            <a:ln w="28575" cap="rnd">
              <a:solidFill>
                <a:schemeClr val="accent2">
                  <a:alpha val="5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olid"/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Sheet1!$A$2:$A$21</c:f>
              <c:numCache/>
            </c:numRef>
          </c:cat>
          <c:val>
            <c:numRef>
              <c:f>Sheet1!$F$2:$F$21</c:f>
              <c:numCache/>
            </c:numRef>
          </c:val>
          <c:smooth val="1"/>
        </c:ser>
        <c:axId val="1308205"/>
        <c:axId val="11773846"/>
      </c:lineChart>
      <c:catAx>
        <c:axId val="74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  <c:min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Lbs./Person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472691"/>
        <c:crosses val="autoZero"/>
        <c:crossBetween val="between"/>
        <c:dispUnits/>
      </c:valAx>
      <c:catAx>
        <c:axId val="13082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Deaths/Year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082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jones.com/politics/2012/12/mass-shootings-mother-jones-full-data/" TargetMode="External" /><Relationship Id="rId2" Type="http://schemas.openxmlformats.org/officeDocument/2006/relationships/hyperlink" Target="https://www.ers.usda.gov/data-products/wheat-data/" TargetMode="External" /><Relationship Id="rId3" Type="http://schemas.openxmlformats.org/officeDocument/2006/relationships/hyperlink" Target="https://www.census.gov/data/datasets/2016/demo/popest/nation-total.html" TargetMode="External" /><Relationship Id="rId4" Type="http://schemas.openxmlformats.org/officeDocument/2006/relationships/hyperlink" Target="https://www.census.gov/data/datasets/time-series/demo/popest/intercensal-2000-2010-national.html" TargetMode="External" /><Relationship Id="rId5" Type="http://schemas.openxmlformats.org/officeDocument/2006/relationships/hyperlink" Target="https://www.census.gov/data/datasets/time-series/demo/popest/intercensal-1990-2000-nation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94E4-F0FC-4BE6-82C5-A03D94FB81E2}">
  <dimension ref="A1:I33"/>
  <sheetViews>
    <sheetView tabSelected="1" workbookViewId="0" topLeftCell="A1">
      <pane ySplit="1" topLeftCell="A8" activePane="bottomLeft" state="frozen"/>
      <selection pane="bottomLeft" activeCell="A1" sqref="A1"/>
    </sheetView>
  </sheetViews>
  <sheetFormatPr defaultColWidth="9.140625" defaultRowHeight="15"/>
  <cols>
    <col min="1" max="1" width="9.140625" style="0" bestFit="1" customWidth="1"/>
    <col min="2" max="2" width="15.7109375" style="0" customWidth="1"/>
    <col min="3" max="3" width="13.8515625" style="0" bestFit="1" customWidth="1"/>
    <col min="4" max="4" width="13.7109375" style="0" customWidth="1"/>
    <col min="5" max="5" width="12.421875" style="0" customWidth="1"/>
    <col min="6" max="6" width="13.28125" style="0" customWidth="1"/>
    <col min="7" max="7" width="14.8515625" style="0" customWidth="1"/>
    <col min="9" max="9" width="9.57421875" style="0" bestFit="1" customWidth="1"/>
  </cols>
  <sheetData>
    <row r="1" spans="1:6" s="6" customFormat="1" ht="4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 ht="15">
      <c r="A2" s="4">
        <v>1997</v>
      </c>
      <c r="B2" s="2">
        <v>890.719</v>
      </c>
      <c r="C2" s="3">
        <f>B2*60*1000000</f>
        <v>53443140000</v>
      </c>
      <c r="D2" s="3">
        <v>272646925</v>
      </c>
      <c r="E2" s="1">
        <f>C2/D2</f>
        <v>196.015927925833</v>
      </c>
      <c r="F2" s="7">
        <v>9</v>
      </c>
      <c r="G2" s="7"/>
      <c r="I2" t="s">
        <v>14</v>
      </c>
    </row>
    <row r="3" spans="1:9" ht="15">
      <c r="A3" s="3">
        <v>1998</v>
      </c>
      <c r="B3" s="2">
        <v>914.119</v>
      </c>
      <c r="C3" s="3">
        <f aca="true" t="shared" si="0" ref="C3:C21">B3*60*1000000</f>
        <v>54847140000</v>
      </c>
      <c r="D3" s="3">
        <v>275854104</v>
      </c>
      <c r="E3" s="1">
        <f aca="true" t="shared" si="1" ref="E3:E21">C3/D3</f>
        <v>198.82662322109226</v>
      </c>
      <c r="F3" s="3">
        <v>14</v>
      </c>
      <c r="G3" s="7"/>
      <c r="I3" s="1">
        <f>CORREL(E2:E21,F2:F21)</f>
        <v>-0.4896063888913287</v>
      </c>
    </row>
    <row r="4" spans="1:7" ht="15">
      <c r="A4" s="3">
        <v>1999</v>
      </c>
      <c r="B4" s="2">
        <v>909.961</v>
      </c>
      <c r="C4" s="3">
        <f t="shared" si="0"/>
        <v>54597660000</v>
      </c>
      <c r="D4" s="3">
        <v>279040168</v>
      </c>
      <c r="E4" s="1">
        <f t="shared" si="1"/>
        <v>195.6623678638267</v>
      </c>
      <c r="F4" s="3">
        <v>42</v>
      </c>
      <c r="G4" s="7"/>
    </row>
    <row r="5" spans="1:7" ht="15">
      <c r="A5" s="3">
        <v>2000</v>
      </c>
      <c r="B5" s="2">
        <v>928.828</v>
      </c>
      <c r="C5" s="3">
        <f t="shared" si="0"/>
        <v>55729680000</v>
      </c>
      <c r="D5" s="3">
        <v>282162411</v>
      </c>
      <c r="E5" s="1">
        <f t="shared" si="1"/>
        <v>197.50922811614336</v>
      </c>
      <c r="F5" s="3">
        <v>7</v>
      </c>
      <c r="G5" s="7"/>
    </row>
    <row r="6" spans="1:7" ht="15">
      <c r="A6" s="3">
        <v>2001</v>
      </c>
      <c r="B6" s="2">
        <v>949.594</v>
      </c>
      <c r="C6" s="3">
        <f t="shared" si="0"/>
        <v>56975640000</v>
      </c>
      <c r="D6" s="3">
        <v>284968955</v>
      </c>
      <c r="E6" s="1">
        <f t="shared" si="1"/>
        <v>199.9363053424539</v>
      </c>
      <c r="F6" s="3">
        <v>5</v>
      </c>
      <c r="G6" s="7"/>
    </row>
    <row r="7" spans="1:7" ht="15">
      <c r="A7" s="3">
        <v>2002</v>
      </c>
      <c r="B7" s="2">
        <v>926.391</v>
      </c>
      <c r="C7" s="3">
        <f t="shared" si="0"/>
        <v>55583460000</v>
      </c>
      <c r="D7" s="3">
        <v>287625193</v>
      </c>
      <c r="E7" s="1">
        <f t="shared" si="1"/>
        <v>193.24962260868435</v>
      </c>
      <c r="F7" s="3">
        <v>0</v>
      </c>
      <c r="G7" s="7"/>
    </row>
    <row r="8" spans="1:7" ht="15">
      <c r="A8" s="3">
        <v>2003</v>
      </c>
      <c r="B8" s="2">
        <v>918.615</v>
      </c>
      <c r="C8" s="3">
        <f t="shared" si="0"/>
        <v>55116900000</v>
      </c>
      <c r="D8" s="3">
        <v>290107933</v>
      </c>
      <c r="E8" s="1">
        <f t="shared" si="1"/>
        <v>189.98756576573865</v>
      </c>
      <c r="F8" s="3">
        <v>7</v>
      </c>
      <c r="G8" s="7"/>
    </row>
    <row r="9" spans="1:7" ht="15">
      <c r="A9" s="3">
        <v>2004</v>
      </c>
      <c r="B9" s="2">
        <v>911.93</v>
      </c>
      <c r="C9" s="3">
        <f t="shared" si="0"/>
        <v>54715799999.99999</v>
      </c>
      <c r="D9" s="3">
        <v>292805298</v>
      </c>
      <c r="E9" s="1">
        <f t="shared" si="1"/>
        <v>186.8675204094155</v>
      </c>
      <c r="F9" s="3">
        <v>5</v>
      </c>
      <c r="G9" s="7"/>
    </row>
    <row r="10" spans="1:7" ht="15">
      <c r="A10" s="3">
        <v>2005</v>
      </c>
      <c r="B10" s="2">
        <v>909.551</v>
      </c>
      <c r="C10" s="3">
        <f t="shared" si="0"/>
        <v>54573060000.00001</v>
      </c>
      <c r="D10" s="3">
        <v>295516599</v>
      </c>
      <c r="E10" s="1">
        <f t="shared" si="1"/>
        <v>184.67003269755418</v>
      </c>
      <c r="F10" s="3">
        <v>17</v>
      </c>
      <c r="G10" s="7"/>
    </row>
    <row r="11" spans="1:7" ht="15">
      <c r="A11" s="3">
        <v>2006</v>
      </c>
      <c r="B11" s="2">
        <v>917.119</v>
      </c>
      <c r="C11" s="3">
        <f t="shared" si="0"/>
        <v>55027140000</v>
      </c>
      <c r="D11" s="3">
        <v>298379912</v>
      </c>
      <c r="E11" s="1">
        <f t="shared" si="1"/>
        <v>184.41972058762454</v>
      </c>
      <c r="F11" s="3">
        <v>21</v>
      </c>
      <c r="G11" s="7"/>
    </row>
    <row r="12" spans="1:7" ht="15">
      <c r="A12" s="3">
        <v>2007</v>
      </c>
      <c r="B12" s="2">
        <v>937.911</v>
      </c>
      <c r="C12" s="3">
        <f t="shared" si="0"/>
        <v>56274660000</v>
      </c>
      <c r="D12" s="3">
        <v>301231207</v>
      </c>
      <c r="E12" s="1">
        <f t="shared" si="1"/>
        <v>186.81550480923445</v>
      </c>
      <c r="F12" s="3">
        <v>53</v>
      </c>
      <c r="G12" s="7"/>
    </row>
    <row r="13" spans="1:7" ht="15">
      <c r="A13" s="3">
        <v>2008</v>
      </c>
      <c r="B13" s="2">
        <v>947.865</v>
      </c>
      <c r="C13" s="3">
        <f t="shared" si="0"/>
        <v>56871900000</v>
      </c>
      <c r="D13" s="3">
        <v>304093966</v>
      </c>
      <c r="E13" s="1">
        <f t="shared" si="1"/>
        <v>187.0208105345964</v>
      </c>
      <c r="F13" s="3">
        <v>17</v>
      </c>
      <c r="G13" s="7"/>
    </row>
    <row r="14" spans="1:7" ht="15">
      <c r="A14" s="3">
        <v>2009</v>
      </c>
      <c r="B14" s="2">
        <v>926.769</v>
      </c>
      <c r="C14" s="3">
        <f t="shared" si="0"/>
        <v>55606140000</v>
      </c>
      <c r="D14" s="3">
        <v>306771529</v>
      </c>
      <c r="E14" s="1">
        <f t="shared" si="1"/>
        <v>181.26238827071856</v>
      </c>
      <c r="F14" s="3">
        <v>39</v>
      </c>
      <c r="G14" s="7"/>
    </row>
    <row r="15" spans="1:7" ht="15">
      <c r="A15" s="3">
        <v>2010</v>
      </c>
      <c r="B15" s="2">
        <v>918.92</v>
      </c>
      <c r="C15" s="3">
        <f t="shared" si="0"/>
        <v>55135200000</v>
      </c>
      <c r="D15" s="3">
        <v>309348193</v>
      </c>
      <c r="E15" s="1">
        <f t="shared" si="1"/>
        <v>178.23023133029906</v>
      </c>
      <c r="F15" s="3">
        <v>9</v>
      </c>
      <c r="G15" s="7"/>
    </row>
    <row r="16" spans="1:7" ht="15">
      <c r="A16" s="3">
        <v>2011</v>
      </c>
      <c r="B16" s="2">
        <v>925.641</v>
      </c>
      <c r="C16" s="3">
        <f t="shared" si="0"/>
        <v>55538460000</v>
      </c>
      <c r="D16" s="3">
        <v>311663358</v>
      </c>
      <c r="E16" s="1">
        <f t="shared" si="1"/>
        <v>178.20015916019233</v>
      </c>
      <c r="F16" s="3">
        <v>19</v>
      </c>
      <c r="G16" s="7"/>
    </row>
    <row r="17" spans="1:7" ht="15">
      <c r="A17" s="3">
        <v>2012</v>
      </c>
      <c r="B17" s="2">
        <v>941.387</v>
      </c>
      <c r="C17" s="3">
        <f t="shared" si="0"/>
        <v>56483219999.99999</v>
      </c>
      <c r="D17" s="3">
        <v>313998379</v>
      </c>
      <c r="E17" s="1">
        <f t="shared" si="1"/>
        <v>179.8837948778073</v>
      </c>
      <c r="F17" s="3">
        <v>76</v>
      </c>
      <c r="G17" s="7"/>
    </row>
    <row r="18" spans="1:7" ht="15">
      <c r="A18" s="3">
        <v>2013</v>
      </c>
      <c r="B18" s="2">
        <v>950.812</v>
      </c>
      <c r="C18" s="3">
        <f t="shared" si="0"/>
        <v>57048720000</v>
      </c>
      <c r="D18" s="3">
        <v>316204908</v>
      </c>
      <c r="E18" s="1">
        <f t="shared" si="1"/>
        <v>180.41693394588296</v>
      </c>
      <c r="F18" s="3">
        <v>30</v>
      </c>
      <c r="G18" s="7"/>
    </row>
    <row r="19" spans="1:7" ht="15">
      <c r="A19" s="3">
        <v>2014</v>
      </c>
      <c r="B19" s="2">
        <v>955.103</v>
      </c>
      <c r="C19" s="3">
        <f t="shared" si="0"/>
        <v>57306180000</v>
      </c>
      <c r="D19" s="3">
        <v>318563456</v>
      </c>
      <c r="E19" s="1">
        <f t="shared" si="1"/>
        <v>179.8893718681907</v>
      </c>
      <c r="F19" s="3">
        <v>18</v>
      </c>
      <c r="G19" s="7"/>
    </row>
    <row r="20" spans="1:7" ht="15">
      <c r="A20" s="3">
        <v>2015</v>
      </c>
      <c r="B20" s="2">
        <v>958.288</v>
      </c>
      <c r="C20" s="3">
        <f t="shared" si="0"/>
        <v>57497280000</v>
      </c>
      <c r="D20" s="3">
        <v>320896618</v>
      </c>
      <c r="E20" s="1">
        <f t="shared" si="1"/>
        <v>179.17695848075283</v>
      </c>
      <c r="F20" s="3">
        <v>46</v>
      </c>
      <c r="G20" s="7"/>
    </row>
    <row r="21" spans="1:7" ht="15">
      <c r="A21" s="3">
        <v>2016</v>
      </c>
      <c r="B21" s="2">
        <v>957.125</v>
      </c>
      <c r="C21" s="3">
        <f t="shared" si="0"/>
        <v>57427500000</v>
      </c>
      <c r="D21" s="3">
        <v>323127513</v>
      </c>
      <c r="E21" s="1">
        <f t="shared" si="1"/>
        <v>177.7239563008056</v>
      </c>
      <c r="F21" s="3">
        <v>71</v>
      </c>
      <c r="G21" s="7"/>
    </row>
    <row r="22" spans="1:7" ht="15">
      <c r="A22" s="3"/>
      <c r="B22" s="7"/>
      <c r="C22" s="7"/>
      <c r="D22" s="7"/>
      <c r="E22" s="7"/>
      <c r="F22" s="7"/>
      <c r="G22" s="7"/>
    </row>
    <row r="23" spans="1:7" ht="15">
      <c r="A23" s="3"/>
      <c r="B23" s="7" t="s">
        <v>6</v>
      </c>
      <c r="C23" s="7"/>
      <c r="D23" s="7"/>
      <c r="E23" s="7"/>
      <c r="F23" s="7"/>
      <c r="G23" s="7"/>
    </row>
    <row r="24" spans="1:7" ht="15">
      <c r="A24" s="3"/>
      <c r="B24" s="8" t="s">
        <v>7</v>
      </c>
      <c r="C24" s="7"/>
      <c r="D24" s="7"/>
      <c r="E24" s="7"/>
      <c r="F24" s="7"/>
      <c r="G24" s="7"/>
    </row>
    <row r="25" spans="1:7" ht="15">
      <c r="A25" s="3"/>
      <c r="B25" s="7"/>
      <c r="C25" s="7"/>
      <c r="D25" s="7"/>
      <c r="E25" s="7"/>
      <c r="F25" s="7"/>
      <c r="G25" s="7"/>
    </row>
    <row r="26" spans="1:7" ht="15">
      <c r="A26" s="3"/>
      <c r="B26" s="7" t="s">
        <v>8</v>
      </c>
      <c r="C26" s="7"/>
      <c r="D26" s="7"/>
      <c r="E26" s="7"/>
      <c r="F26" s="7"/>
      <c r="G26" s="7"/>
    </row>
    <row r="27" spans="1:7" ht="15">
      <c r="A27" s="3"/>
      <c r="B27" s="8" t="s">
        <v>9</v>
      </c>
      <c r="C27" s="7"/>
      <c r="D27" s="7"/>
      <c r="E27" s="7"/>
      <c r="F27" s="7"/>
      <c r="G27" s="7"/>
    </row>
    <row r="28" spans="1:7" ht="15">
      <c r="A28" s="3"/>
      <c r="B28" s="8" t="s">
        <v>10</v>
      </c>
      <c r="C28" s="7"/>
      <c r="D28" s="7"/>
      <c r="E28" s="7"/>
      <c r="F28" s="7"/>
      <c r="G28" s="7"/>
    </row>
    <row r="29" spans="1:7" ht="15">
      <c r="A29" s="3"/>
      <c r="B29" s="8" t="s">
        <v>11</v>
      </c>
      <c r="C29" s="7"/>
      <c r="D29" s="7"/>
      <c r="E29" s="7"/>
      <c r="F29" s="7"/>
      <c r="G29" s="7"/>
    </row>
    <row r="30" spans="1:7" ht="15">
      <c r="A30" s="3"/>
      <c r="B30" s="7"/>
      <c r="C30" s="7"/>
      <c r="D30" s="7"/>
      <c r="E30" s="7"/>
      <c r="F30" s="7"/>
      <c r="G30" s="7"/>
    </row>
    <row r="31" spans="1:7" ht="15">
      <c r="A31" s="3"/>
      <c r="B31" s="7" t="s">
        <v>12</v>
      </c>
      <c r="C31" s="7"/>
      <c r="D31" s="7"/>
      <c r="E31" s="7"/>
      <c r="F31" s="7"/>
      <c r="G31" s="7"/>
    </row>
    <row r="32" spans="1:7" ht="15">
      <c r="A32" s="3"/>
      <c r="B32" s="8" t="s">
        <v>13</v>
      </c>
      <c r="C32" s="7"/>
      <c r="D32" s="7"/>
      <c r="E32" s="7"/>
      <c r="F32" s="7"/>
      <c r="G32" s="7"/>
    </row>
    <row r="33" ht="15">
      <c r="A33" s="3"/>
    </row>
  </sheetData>
  <hyperlinks>
    <hyperlink ref="B32" r:id="rId1" display="http://www.motherjones.com/politics/2012/12/mass-shootings-mother-jones-full-data/"/>
    <hyperlink ref="B24" r:id="rId2" display="https://www.ers.usda.gov/data-products/wheat-data/"/>
    <hyperlink ref="B27" r:id="rId3" display="https://www.census.gov/data/datasets/2016/demo/popest/nation-total.html"/>
    <hyperlink ref="B28" r:id="rId4" display="https://www.census.gov/data/datasets/time-series/demo/popest/intercensal-2000-2010-national.html"/>
    <hyperlink ref="B29" r:id="rId5" display="https://www.census.gov/data/datasets/time-series/demo/popest/intercensal-1990-2000-national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Bradford</dc:creator>
  <cp:keywords/>
  <dc:description/>
  <cp:lastModifiedBy>Scott Bradford</cp:lastModifiedBy>
  <dcterms:created xsi:type="dcterms:W3CDTF">2017-11-22T00:50:03Z</dcterms:created>
  <dcterms:modified xsi:type="dcterms:W3CDTF">2018-12-17T15:27:13Z</dcterms:modified>
  <cp:category/>
  <cp:version/>
  <cp:contentType/>
  <cp:contentStatus/>
</cp:coreProperties>
</file>