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6c4468a813dfeb1/Documents/0-CurrentProjects/Statistics/"/>
    </mc:Choice>
  </mc:AlternateContent>
  <xr:revisionPtr revIDLastSave="20" documentId="3ACF58493AA646DB1C3AE86B64F85A786F4969A3" xr6:coauthVersionLast="40" xr6:coauthVersionMax="40" xr10:uidLastSave="{CE89C3B5-72B6-46EB-BC04-400350BB88C9}"/>
  <bookViews>
    <workbookView xWindow="0" yWindow="0" windowWidth="22500" windowHeight="10785" xr2:uid="{85000F4D-3ECC-417E-8400-6F6B1CFCE2A4}"/>
  </bookViews>
  <sheets>
    <sheet name="Sheet1" sheetId="1" r:id="rId1"/>
    <sheet name="Wheat vs Shootings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C3" i="1"/>
  <c r="E3" i="1" s="1"/>
  <c r="C4" i="1"/>
  <c r="E4" i="1" s="1"/>
  <c r="C5" i="1"/>
  <c r="E5" i="1" s="1"/>
  <c r="C6" i="1"/>
  <c r="E6" i="1" s="1"/>
  <c r="C7" i="1"/>
  <c r="E7" i="1" s="1"/>
  <c r="C8" i="1"/>
  <c r="E8" i="1" s="1"/>
  <c r="C9" i="1"/>
  <c r="E9" i="1" s="1"/>
  <c r="C10" i="1"/>
  <c r="E10" i="1" s="1"/>
  <c r="C11" i="1"/>
  <c r="E11" i="1" s="1"/>
  <c r="C12" i="1"/>
  <c r="E12" i="1" s="1"/>
  <c r="C13" i="1"/>
  <c r="E13" i="1" s="1"/>
  <c r="C14" i="1"/>
  <c r="E14" i="1" s="1"/>
  <c r="C15" i="1"/>
  <c r="E15" i="1" s="1"/>
  <c r="C16" i="1"/>
  <c r="E16" i="1" s="1"/>
  <c r="C17" i="1"/>
  <c r="E17" i="1" s="1"/>
  <c r="C18" i="1"/>
  <c r="E18" i="1" s="1"/>
  <c r="C19" i="1"/>
  <c r="E19" i="1" s="1"/>
  <c r="C20" i="1"/>
  <c r="E20" i="1" s="1"/>
  <c r="C21" i="1"/>
  <c r="C2" i="1"/>
  <c r="E2" i="1" s="1"/>
  <c r="I3" i="1" l="1"/>
</calcChain>
</file>

<file path=xl/sharedStrings.xml><?xml version="1.0" encoding="utf-8"?>
<sst xmlns="http://schemas.openxmlformats.org/spreadsheetml/2006/main" count="15" uniqueCount="15">
  <si>
    <t>Year</t>
  </si>
  <si>
    <t>Wheat Flour Million Bushels</t>
  </si>
  <si>
    <t>Wheat Flour Est. Lbs</t>
  </si>
  <si>
    <t>Est. U.S. Population</t>
  </si>
  <si>
    <t>Wheat Lbs/Person</t>
  </si>
  <si>
    <t>Mass Shooting Deaths</t>
  </si>
  <si>
    <t>Wheat Bushels/Yr Source, USDA</t>
  </si>
  <si>
    <t>https://www.ers.usda.gov/data-products/wheat-data/</t>
  </si>
  <si>
    <t>Population Est. US Census</t>
  </si>
  <si>
    <t>https://www.census.gov/data/datasets/2016/demo/popest/nation-total.html</t>
  </si>
  <si>
    <t>https://www.census.gov/data/datasets/time-series/demo/popest/intercensal-2000-2010-national.html</t>
  </si>
  <si>
    <t>https://www.census.gov/data/datasets/time-series/demo/popest/intercensal-1990-2000-national.html</t>
  </si>
  <si>
    <t>Mass Shootings</t>
  </si>
  <si>
    <t>http://www.motherjones.com/politics/2012/12/mass-shootings-mother-jones-full-data/</t>
  </si>
  <si>
    <t>Correlation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</si>
</sst>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2" fontId="0" fillId="0" borderId="0" xfId="0" applyNumberFormat="1"/>
    <xf numFmtId="164" fontId="0" fillId="0" borderId="0" xfId="0" applyNumberFormat="1"/>
    <xf numFmtId="1" fontId="0" fillId="0" borderId="0" xfId="0" applyNumberFormat="1"/>
    <xf numFmtId="0" fontId="0" fillId="0" borderId="0" xfId="0" applyNumberFormat="1"/>
    <xf numFmtId="0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0" fillId="0" borderId="0" xfId="0"/>
    <xf numFmtId="0" fontId="2" fillId="0" borderId="0" xfId="2"/>
  </cellXfs>
  <cellStyles count="3">
    <cellStyle name="Hyperlink" xfId="2" builtinId="8"/>
    <cellStyle name="Normal" xfId="0" builtinId="0"/>
    <cellStyle name="Normal 2" xfId="1" xr:uid="{9118814B-7EB4-4D29-89EF-5CBB00C6D2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U.S. Per-Capita</a:t>
            </a:r>
            <a:r>
              <a:rPr lang="en-US" baseline="0"/>
              <a:t> Wheat Consumption</a:t>
            </a:r>
          </a:p>
          <a:p>
            <a:pPr>
              <a:defRPr/>
            </a:pPr>
            <a:r>
              <a:rPr lang="en-US" baseline="0"/>
              <a:t>vs. Deaths in Mass Shootings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Sheet1!$E$1</c:f>
              <c:strCache>
                <c:ptCount val="1"/>
                <c:pt idx="0">
                  <c:v>Wheat Lbs/Person</c:v>
                </c:pt>
              </c:strCache>
            </c:strRef>
          </c:tx>
          <c:spPr>
            <a:ln w="28575" cap="rnd">
              <a:solidFill>
                <a:schemeClr val="accent1">
                  <a:alpha val="50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olid"/>
              </a:ln>
              <a:effectLst/>
            </c:spPr>
            <c:trendlineType val="poly"/>
            <c:order val="2"/>
            <c:dispRSqr val="0"/>
            <c:dispEq val="0"/>
          </c:trendline>
          <c:cat>
            <c:numRef>
              <c:f>Sheet1!$A$2:$A$21</c:f>
              <c:numCache>
                <c:formatCode>0</c:formatCode>
                <c:ptCount val="20"/>
                <c:pt idx="0" formatCode="General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</c:numCache>
            </c:numRef>
          </c:cat>
          <c:val>
            <c:numRef>
              <c:f>Sheet1!$E$2:$E$21</c:f>
              <c:numCache>
                <c:formatCode>0.00</c:formatCode>
                <c:ptCount val="20"/>
                <c:pt idx="0">
                  <c:v>196.01592792583301</c:v>
                </c:pt>
                <c:pt idx="1">
                  <c:v>198.82662322109226</c:v>
                </c:pt>
                <c:pt idx="2">
                  <c:v>195.66236786382669</c:v>
                </c:pt>
                <c:pt idx="3">
                  <c:v>197.50922811614336</c:v>
                </c:pt>
                <c:pt idx="4">
                  <c:v>199.93630534245389</c:v>
                </c:pt>
                <c:pt idx="5">
                  <c:v>193.24962260868435</c:v>
                </c:pt>
                <c:pt idx="6">
                  <c:v>189.98756576573865</c:v>
                </c:pt>
                <c:pt idx="7">
                  <c:v>186.8675204094155</c:v>
                </c:pt>
                <c:pt idx="8">
                  <c:v>184.67003269755418</c:v>
                </c:pt>
                <c:pt idx="9">
                  <c:v>184.41972058762454</c:v>
                </c:pt>
                <c:pt idx="10">
                  <c:v>186.81550480923445</c:v>
                </c:pt>
                <c:pt idx="11">
                  <c:v>187.02081053459639</c:v>
                </c:pt>
                <c:pt idx="12">
                  <c:v>181.26238827071856</c:v>
                </c:pt>
                <c:pt idx="13">
                  <c:v>178.23023133029906</c:v>
                </c:pt>
                <c:pt idx="14">
                  <c:v>178.20015916019233</c:v>
                </c:pt>
                <c:pt idx="15">
                  <c:v>179.8837948778073</c:v>
                </c:pt>
                <c:pt idx="16">
                  <c:v>180.41693394588296</c:v>
                </c:pt>
                <c:pt idx="17">
                  <c:v>179.88937186819069</c:v>
                </c:pt>
                <c:pt idx="18">
                  <c:v>179.17695848075283</c:v>
                </c:pt>
                <c:pt idx="19">
                  <c:v>177.72395630080561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63DE-477B-8B44-1565B1A4A0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56856520"/>
        <c:axId val="756856848"/>
      </c:lineChart>
      <c:lineChart>
        <c:grouping val="standard"/>
        <c:varyColors val="0"/>
        <c:ser>
          <c:idx val="1"/>
          <c:order val="1"/>
          <c:tx>
            <c:strRef>
              <c:f>Sheet1!$F$1</c:f>
              <c:strCache>
                <c:ptCount val="1"/>
                <c:pt idx="0">
                  <c:v>Mass Shooting Deaths</c:v>
                </c:pt>
              </c:strCache>
            </c:strRef>
          </c:tx>
          <c:spPr>
            <a:ln w="28575" cap="rnd">
              <a:solidFill>
                <a:schemeClr val="accent2">
                  <a:alpha val="50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olid"/>
              </a:ln>
              <a:effectLst/>
            </c:spPr>
            <c:trendlineType val="poly"/>
            <c:order val="2"/>
            <c:dispRSqr val="0"/>
            <c:dispEq val="0"/>
          </c:trendline>
          <c:cat>
            <c:numRef>
              <c:f>Sheet1!$A$2:$A$21</c:f>
              <c:numCache>
                <c:formatCode>0</c:formatCode>
                <c:ptCount val="20"/>
                <c:pt idx="0" formatCode="General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</c:numCache>
            </c:numRef>
          </c:cat>
          <c:val>
            <c:numRef>
              <c:f>Sheet1!$F$2:$F$21</c:f>
              <c:numCache>
                <c:formatCode>0</c:formatCode>
                <c:ptCount val="20"/>
                <c:pt idx="0" formatCode="General">
                  <c:v>9</c:v>
                </c:pt>
                <c:pt idx="1">
                  <c:v>14</c:v>
                </c:pt>
                <c:pt idx="2">
                  <c:v>42</c:v>
                </c:pt>
                <c:pt idx="3">
                  <c:v>7</c:v>
                </c:pt>
                <c:pt idx="4">
                  <c:v>5</c:v>
                </c:pt>
                <c:pt idx="5">
                  <c:v>0</c:v>
                </c:pt>
                <c:pt idx="6">
                  <c:v>7</c:v>
                </c:pt>
                <c:pt idx="7">
                  <c:v>5</c:v>
                </c:pt>
                <c:pt idx="8">
                  <c:v>17</c:v>
                </c:pt>
                <c:pt idx="9">
                  <c:v>21</c:v>
                </c:pt>
                <c:pt idx="10">
                  <c:v>53</c:v>
                </c:pt>
                <c:pt idx="11">
                  <c:v>17</c:v>
                </c:pt>
                <c:pt idx="12">
                  <c:v>39</c:v>
                </c:pt>
                <c:pt idx="13">
                  <c:v>9</c:v>
                </c:pt>
                <c:pt idx="14">
                  <c:v>19</c:v>
                </c:pt>
                <c:pt idx="15">
                  <c:v>76</c:v>
                </c:pt>
                <c:pt idx="16">
                  <c:v>30</c:v>
                </c:pt>
                <c:pt idx="17">
                  <c:v>18</c:v>
                </c:pt>
                <c:pt idx="18">
                  <c:v>46</c:v>
                </c:pt>
                <c:pt idx="19">
                  <c:v>71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63DE-477B-8B44-1565B1A4A0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00132744"/>
        <c:axId val="800131432"/>
      </c:lineChart>
      <c:catAx>
        <c:axId val="756856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6856848"/>
        <c:crosses val="autoZero"/>
        <c:auto val="1"/>
        <c:lblAlgn val="ctr"/>
        <c:lblOffset val="100"/>
        <c:noMultiLvlLbl val="0"/>
      </c:catAx>
      <c:valAx>
        <c:axId val="756856848"/>
        <c:scaling>
          <c:orientation val="minMax"/>
          <c:min val="17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Lbs./Person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6856520"/>
        <c:crosses val="autoZero"/>
        <c:crossBetween val="between"/>
      </c:valAx>
      <c:valAx>
        <c:axId val="800131432"/>
        <c:scaling>
          <c:orientation val="minMax"/>
          <c:max val="80"/>
          <c:min val="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Deaths/Year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00132744"/>
        <c:crosses val="max"/>
        <c:crossBetween val="between"/>
      </c:valAx>
      <c:catAx>
        <c:axId val="8001327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80013143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E4061616-7DC3-41DC-ACB5-57298ADA880C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7750" cy="629602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ECA6BB4-3F95-41C5-B950-9F3EF42FEC49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ensus.gov/data/datasets/2016/demo/popest/nation-total.html" TargetMode="External"/><Relationship Id="rId2" Type="http://schemas.openxmlformats.org/officeDocument/2006/relationships/hyperlink" Target="https://www.ers.usda.gov/data-products/wheat-data/" TargetMode="External"/><Relationship Id="rId1" Type="http://schemas.openxmlformats.org/officeDocument/2006/relationships/hyperlink" Target="http://www.motherjones.com/politics/2012/12/mass-shootings-mother-jones-full-data/" TargetMode="External"/><Relationship Id="rId5" Type="http://schemas.openxmlformats.org/officeDocument/2006/relationships/hyperlink" Target="https://www.census.gov/data/datasets/time-series/demo/popest/intercensal-1990-2000-national.html" TargetMode="External"/><Relationship Id="rId4" Type="http://schemas.openxmlformats.org/officeDocument/2006/relationships/hyperlink" Target="https://www.census.gov/data/datasets/time-series/demo/popest/intercensal-2000-2010-national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C94E4-F0FC-4BE6-82C5-A03D94FB81E2}">
  <dimension ref="A1:I33"/>
  <sheetViews>
    <sheetView tabSelected="1" workbookViewId="0">
      <pane ySplit="1" topLeftCell="A8" activePane="bottomLeft" state="frozen"/>
      <selection pane="bottomLeft"/>
    </sheetView>
  </sheetViews>
  <sheetFormatPr defaultRowHeight="15" x14ac:dyDescent="0.25"/>
  <cols>
    <col min="1" max="1" width="9.140625" bestFit="1" customWidth="1"/>
    <col min="2" max="2" width="15.7109375" customWidth="1"/>
    <col min="3" max="3" width="13.85546875" bestFit="1" customWidth="1"/>
    <col min="4" max="4" width="13.7109375" customWidth="1"/>
    <col min="5" max="5" width="12.42578125" customWidth="1"/>
    <col min="6" max="6" width="13.28515625" customWidth="1"/>
    <col min="7" max="7" width="14.85546875" customWidth="1"/>
    <col min="9" max="9" width="9.5703125" bestFit="1" customWidth="1"/>
  </cols>
  <sheetData>
    <row r="1" spans="1:9" s="6" customFormat="1" ht="45" x14ac:dyDescent="0.25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9" x14ac:dyDescent="0.25">
      <c r="A2" s="4">
        <v>1997</v>
      </c>
      <c r="B2" s="2">
        <v>890.71900000000005</v>
      </c>
      <c r="C2" s="3">
        <f>B2*60*1000000</f>
        <v>53443140000</v>
      </c>
      <c r="D2" s="3">
        <v>272646925</v>
      </c>
      <c r="E2" s="1">
        <f>C2/D2</f>
        <v>196.01592792583301</v>
      </c>
      <c r="F2" s="7">
        <v>9</v>
      </c>
      <c r="G2" s="7"/>
      <c r="I2" t="s">
        <v>14</v>
      </c>
    </row>
    <row r="3" spans="1:9" x14ac:dyDescent="0.25">
      <c r="A3" s="3">
        <v>1998</v>
      </c>
      <c r="B3" s="2">
        <v>914.11900000000003</v>
      </c>
      <c r="C3" s="3">
        <f t="shared" ref="C3:C21" si="0">B3*60*1000000</f>
        <v>54847140000</v>
      </c>
      <c r="D3" s="3">
        <v>275854104</v>
      </c>
      <c r="E3" s="1">
        <f t="shared" ref="E3:E21" si="1">C3/D3</f>
        <v>198.82662322109226</v>
      </c>
      <c r="F3" s="3">
        <v>14</v>
      </c>
      <c r="G3" s="7"/>
      <c r="I3" s="1">
        <f>CORREL(E2:E21,F2:F21)</f>
        <v>-0.48960638889132868</v>
      </c>
    </row>
    <row r="4" spans="1:9" x14ac:dyDescent="0.25">
      <c r="A4" s="3">
        <v>1999</v>
      </c>
      <c r="B4" s="2">
        <v>909.96100000000001</v>
      </c>
      <c r="C4" s="3">
        <f t="shared" si="0"/>
        <v>54597660000</v>
      </c>
      <c r="D4" s="3">
        <v>279040168</v>
      </c>
      <c r="E4" s="1">
        <f t="shared" si="1"/>
        <v>195.66236786382669</v>
      </c>
      <c r="F4" s="3">
        <v>42</v>
      </c>
      <c r="G4" s="7"/>
    </row>
    <row r="5" spans="1:9" x14ac:dyDescent="0.25">
      <c r="A5" s="3">
        <v>2000</v>
      </c>
      <c r="B5" s="2">
        <v>928.82799999999997</v>
      </c>
      <c r="C5" s="3">
        <f t="shared" si="0"/>
        <v>55729680000</v>
      </c>
      <c r="D5" s="3">
        <v>282162411</v>
      </c>
      <c r="E5" s="1">
        <f t="shared" si="1"/>
        <v>197.50922811614336</v>
      </c>
      <c r="F5" s="3">
        <v>7</v>
      </c>
      <c r="G5" s="7"/>
    </row>
    <row r="6" spans="1:9" x14ac:dyDescent="0.25">
      <c r="A6" s="3">
        <v>2001</v>
      </c>
      <c r="B6" s="2">
        <v>949.59400000000005</v>
      </c>
      <c r="C6" s="3">
        <f t="shared" si="0"/>
        <v>56975640000</v>
      </c>
      <c r="D6" s="3">
        <v>284968955</v>
      </c>
      <c r="E6" s="1">
        <f t="shared" si="1"/>
        <v>199.93630534245389</v>
      </c>
      <c r="F6" s="3">
        <v>5</v>
      </c>
      <c r="G6" s="7"/>
    </row>
    <row r="7" spans="1:9" x14ac:dyDescent="0.25">
      <c r="A7" s="3">
        <v>2002</v>
      </c>
      <c r="B7" s="2">
        <v>926.39099999999996</v>
      </c>
      <c r="C7" s="3">
        <f t="shared" si="0"/>
        <v>55583460000</v>
      </c>
      <c r="D7" s="3">
        <v>287625193</v>
      </c>
      <c r="E7" s="1">
        <f t="shared" si="1"/>
        <v>193.24962260868435</v>
      </c>
      <c r="F7" s="3">
        <v>0</v>
      </c>
      <c r="G7" s="7"/>
    </row>
    <row r="8" spans="1:9" x14ac:dyDescent="0.25">
      <c r="A8" s="3">
        <v>2003</v>
      </c>
      <c r="B8" s="2">
        <v>918.61500000000001</v>
      </c>
      <c r="C8" s="3">
        <f t="shared" si="0"/>
        <v>55116900000</v>
      </c>
      <c r="D8" s="3">
        <v>290107933</v>
      </c>
      <c r="E8" s="1">
        <f t="shared" si="1"/>
        <v>189.98756576573865</v>
      </c>
      <c r="F8" s="3">
        <v>7</v>
      </c>
      <c r="G8" s="7"/>
    </row>
    <row r="9" spans="1:9" x14ac:dyDescent="0.25">
      <c r="A9" s="3">
        <v>2004</v>
      </c>
      <c r="B9" s="2">
        <v>911.93</v>
      </c>
      <c r="C9" s="3">
        <f t="shared" si="0"/>
        <v>54715799999.999992</v>
      </c>
      <c r="D9" s="3">
        <v>292805298</v>
      </c>
      <c r="E9" s="1">
        <f t="shared" si="1"/>
        <v>186.8675204094155</v>
      </c>
      <c r="F9" s="3">
        <v>5</v>
      </c>
      <c r="G9" s="7"/>
    </row>
    <row r="10" spans="1:9" x14ac:dyDescent="0.25">
      <c r="A10" s="3">
        <v>2005</v>
      </c>
      <c r="B10" s="2">
        <v>909.55100000000004</v>
      </c>
      <c r="C10" s="3">
        <f t="shared" si="0"/>
        <v>54573060000.000008</v>
      </c>
      <c r="D10" s="3">
        <v>295516599</v>
      </c>
      <c r="E10" s="1">
        <f t="shared" si="1"/>
        <v>184.67003269755418</v>
      </c>
      <c r="F10" s="3">
        <v>17</v>
      </c>
      <c r="G10" s="7"/>
    </row>
    <row r="11" spans="1:9" x14ac:dyDescent="0.25">
      <c r="A11" s="3">
        <v>2006</v>
      </c>
      <c r="B11" s="2">
        <v>917.11900000000003</v>
      </c>
      <c r="C11" s="3">
        <f t="shared" si="0"/>
        <v>55027140000</v>
      </c>
      <c r="D11" s="3">
        <v>298379912</v>
      </c>
      <c r="E11" s="1">
        <f t="shared" si="1"/>
        <v>184.41972058762454</v>
      </c>
      <c r="F11" s="3">
        <v>21</v>
      </c>
      <c r="G11" s="7"/>
    </row>
    <row r="12" spans="1:9" x14ac:dyDescent="0.25">
      <c r="A12" s="3">
        <v>2007</v>
      </c>
      <c r="B12" s="2">
        <v>937.91099999999994</v>
      </c>
      <c r="C12" s="3">
        <f t="shared" si="0"/>
        <v>56274660000</v>
      </c>
      <c r="D12" s="3">
        <v>301231207</v>
      </c>
      <c r="E12" s="1">
        <f t="shared" si="1"/>
        <v>186.81550480923445</v>
      </c>
      <c r="F12" s="3">
        <v>53</v>
      </c>
      <c r="G12" s="7"/>
    </row>
    <row r="13" spans="1:9" x14ac:dyDescent="0.25">
      <c r="A13" s="3">
        <v>2008</v>
      </c>
      <c r="B13" s="2">
        <v>947.86500000000001</v>
      </c>
      <c r="C13" s="3">
        <f t="shared" si="0"/>
        <v>56871900000</v>
      </c>
      <c r="D13" s="3">
        <v>304093966</v>
      </c>
      <c r="E13" s="1">
        <f t="shared" si="1"/>
        <v>187.02081053459639</v>
      </c>
      <c r="F13" s="3">
        <v>17</v>
      </c>
      <c r="G13" s="7"/>
    </row>
    <row r="14" spans="1:9" x14ac:dyDescent="0.25">
      <c r="A14" s="3">
        <v>2009</v>
      </c>
      <c r="B14" s="2">
        <v>926.76900000000001</v>
      </c>
      <c r="C14" s="3">
        <f t="shared" si="0"/>
        <v>55606140000</v>
      </c>
      <c r="D14" s="3">
        <v>306771529</v>
      </c>
      <c r="E14" s="1">
        <f t="shared" si="1"/>
        <v>181.26238827071856</v>
      </c>
      <c r="F14" s="3">
        <v>39</v>
      </c>
      <c r="G14" s="7"/>
    </row>
    <row r="15" spans="1:9" x14ac:dyDescent="0.25">
      <c r="A15" s="3">
        <v>2010</v>
      </c>
      <c r="B15" s="2">
        <v>918.92</v>
      </c>
      <c r="C15" s="3">
        <f t="shared" si="0"/>
        <v>55135200000</v>
      </c>
      <c r="D15" s="3">
        <v>309348193</v>
      </c>
      <c r="E15" s="1">
        <f t="shared" si="1"/>
        <v>178.23023133029906</v>
      </c>
      <c r="F15" s="3">
        <v>9</v>
      </c>
      <c r="G15" s="7"/>
    </row>
    <row r="16" spans="1:9" x14ac:dyDescent="0.25">
      <c r="A16" s="3">
        <v>2011</v>
      </c>
      <c r="B16" s="2">
        <v>925.64099999999996</v>
      </c>
      <c r="C16" s="3">
        <f t="shared" si="0"/>
        <v>55538460000</v>
      </c>
      <c r="D16" s="3">
        <v>311663358</v>
      </c>
      <c r="E16" s="1">
        <f t="shared" si="1"/>
        <v>178.20015916019233</v>
      </c>
      <c r="F16" s="3">
        <v>19</v>
      </c>
      <c r="G16" s="7"/>
    </row>
    <row r="17" spans="1:7" x14ac:dyDescent="0.25">
      <c r="A17" s="3">
        <v>2012</v>
      </c>
      <c r="B17" s="2">
        <v>941.38699999999994</v>
      </c>
      <c r="C17" s="3">
        <f t="shared" si="0"/>
        <v>56483219999.999992</v>
      </c>
      <c r="D17" s="3">
        <v>313998379</v>
      </c>
      <c r="E17" s="1">
        <f t="shared" si="1"/>
        <v>179.8837948778073</v>
      </c>
      <c r="F17" s="3">
        <v>76</v>
      </c>
      <c r="G17" s="7"/>
    </row>
    <row r="18" spans="1:7" x14ac:dyDescent="0.25">
      <c r="A18" s="3">
        <v>2013</v>
      </c>
      <c r="B18" s="2">
        <v>950.81200000000001</v>
      </c>
      <c r="C18" s="3">
        <f t="shared" si="0"/>
        <v>57048720000</v>
      </c>
      <c r="D18" s="3">
        <v>316204908</v>
      </c>
      <c r="E18" s="1">
        <f t="shared" si="1"/>
        <v>180.41693394588296</v>
      </c>
      <c r="F18" s="3">
        <v>30</v>
      </c>
      <c r="G18" s="7"/>
    </row>
    <row r="19" spans="1:7" x14ac:dyDescent="0.25">
      <c r="A19" s="3">
        <v>2014</v>
      </c>
      <c r="B19" s="2">
        <v>955.10299999999995</v>
      </c>
      <c r="C19" s="3">
        <f t="shared" si="0"/>
        <v>57306180000</v>
      </c>
      <c r="D19" s="3">
        <v>318563456</v>
      </c>
      <c r="E19" s="1">
        <f t="shared" si="1"/>
        <v>179.88937186819069</v>
      </c>
      <c r="F19" s="3">
        <v>18</v>
      </c>
      <c r="G19" s="7"/>
    </row>
    <row r="20" spans="1:7" x14ac:dyDescent="0.25">
      <c r="A20" s="3">
        <v>2015</v>
      </c>
      <c r="B20" s="2">
        <v>958.28800000000001</v>
      </c>
      <c r="C20" s="3">
        <f t="shared" si="0"/>
        <v>57497280000</v>
      </c>
      <c r="D20" s="3">
        <v>320896618</v>
      </c>
      <c r="E20" s="1">
        <f t="shared" si="1"/>
        <v>179.17695848075283</v>
      </c>
      <c r="F20" s="3">
        <v>46</v>
      </c>
      <c r="G20" s="7"/>
    </row>
    <row r="21" spans="1:7" x14ac:dyDescent="0.25">
      <c r="A21" s="3">
        <v>2016</v>
      </c>
      <c r="B21" s="2">
        <v>957.125</v>
      </c>
      <c r="C21" s="3">
        <f t="shared" si="0"/>
        <v>57427500000</v>
      </c>
      <c r="D21" s="3">
        <v>323127513</v>
      </c>
      <c r="E21" s="1">
        <f t="shared" si="1"/>
        <v>177.72395630080561</v>
      </c>
      <c r="F21" s="3">
        <v>71</v>
      </c>
      <c r="G21" s="7"/>
    </row>
    <row r="22" spans="1:7" x14ac:dyDescent="0.25">
      <c r="A22" s="3"/>
      <c r="B22" s="7"/>
      <c r="C22" s="7"/>
      <c r="D22" s="7"/>
      <c r="E22" s="7"/>
      <c r="F22" s="7"/>
      <c r="G22" s="7"/>
    </row>
    <row r="23" spans="1:7" x14ac:dyDescent="0.25">
      <c r="A23" s="3"/>
      <c r="B23" s="7" t="s">
        <v>6</v>
      </c>
      <c r="C23" s="7"/>
      <c r="D23" s="7"/>
      <c r="E23" s="7"/>
      <c r="F23" s="7"/>
      <c r="G23" s="7"/>
    </row>
    <row r="24" spans="1:7" x14ac:dyDescent="0.25">
      <c r="A24" s="3"/>
      <c r="B24" s="8" t="s">
        <v>7</v>
      </c>
      <c r="C24" s="7"/>
      <c r="D24" s="7"/>
      <c r="E24" s="7"/>
      <c r="F24" s="7"/>
      <c r="G24" s="7"/>
    </row>
    <row r="25" spans="1:7" x14ac:dyDescent="0.25">
      <c r="A25" s="3"/>
      <c r="B25" s="7"/>
      <c r="C25" s="7"/>
      <c r="D25" s="7"/>
      <c r="E25" s="7"/>
      <c r="F25" s="7"/>
      <c r="G25" s="7"/>
    </row>
    <row r="26" spans="1:7" x14ac:dyDescent="0.25">
      <c r="A26" s="3"/>
      <c r="B26" s="7" t="s">
        <v>8</v>
      </c>
      <c r="C26" s="7"/>
      <c r="D26" s="7"/>
      <c r="E26" s="7"/>
      <c r="F26" s="7"/>
      <c r="G26" s="7"/>
    </row>
    <row r="27" spans="1:7" x14ac:dyDescent="0.25">
      <c r="A27" s="3"/>
      <c r="B27" s="8" t="s">
        <v>9</v>
      </c>
      <c r="C27" s="7"/>
      <c r="D27" s="7"/>
      <c r="E27" s="7"/>
      <c r="F27" s="7"/>
      <c r="G27" s="7"/>
    </row>
    <row r="28" spans="1:7" x14ac:dyDescent="0.25">
      <c r="A28" s="3"/>
      <c r="B28" s="8" t="s">
        <v>10</v>
      </c>
      <c r="C28" s="7"/>
      <c r="D28" s="7"/>
      <c r="E28" s="7"/>
      <c r="F28" s="7"/>
      <c r="G28" s="7"/>
    </row>
    <row r="29" spans="1:7" x14ac:dyDescent="0.25">
      <c r="A29" s="3"/>
      <c r="B29" s="8" t="s">
        <v>11</v>
      </c>
      <c r="C29" s="7"/>
      <c r="D29" s="7"/>
      <c r="E29" s="7"/>
      <c r="F29" s="7"/>
      <c r="G29" s="7"/>
    </row>
    <row r="30" spans="1:7" x14ac:dyDescent="0.25">
      <c r="A30" s="3"/>
      <c r="B30" s="7"/>
      <c r="C30" s="7"/>
      <c r="D30" s="7"/>
      <c r="E30" s="7"/>
      <c r="F30" s="7"/>
      <c r="G30" s="7"/>
    </row>
    <row r="31" spans="1:7" x14ac:dyDescent="0.25">
      <c r="A31" s="3"/>
      <c r="B31" s="7" t="s">
        <v>12</v>
      </c>
      <c r="C31" s="7"/>
      <c r="D31" s="7"/>
      <c r="E31" s="7"/>
      <c r="F31" s="7"/>
      <c r="G31" s="7"/>
    </row>
    <row r="32" spans="1:7" x14ac:dyDescent="0.25">
      <c r="A32" s="3"/>
      <c r="B32" s="8" t="s">
        <v>13</v>
      </c>
      <c r="C32" s="7"/>
      <c r="D32" s="7"/>
      <c r="E32" s="7"/>
      <c r="F32" s="7"/>
      <c r="G32" s="7"/>
    </row>
    <row r="33" spans="1:1" x14ac:dyDescent="0.25">
      <c r="A33" s="3"/>
    </row>
  </sheetData>
  <hyperlinks>
    <hyperlink ref="B32" r:id="rId1" xr:uid="{D043E17F-3C16-4A26-BB4A-53BFFF78074F}"/>
    <hyperlink ref="B24" r:id="rId2" xr:uid="{1D92522A-9858-4C3E-836B-6D1771273CA4}"/>
    <hyperlink ref="B27" r:id="rId3" xr:uid="{D14F2205-0912-463F-A84F-931168101ED9}"/>
    <hyperlink ref="B28" r:id="rId4" xr:uid="{9B808389-9497-4038-9A6C-EFA05D4BA69A}"/>
    <hyperlink ref="B29" r:id="rId5" xr:uid="{6E9D3D64-40BC-469A-B445-C3B3D666593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Sheet1</vt:lpstr>
      <vt:lpstr>Wheat vs Shootings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Scott Bradford</dc:creator>
  <cp:keywords/>
  <dc:description/>
  <cp:lastModifiedBy>Scott Bradford</cp:lastModifiedBy>
  <cp:revision/>
  <dcterms:created xsi:type="dcterms:W3CDTF">2017-11-22T00:50:03Z</dcterms:created>
  <dcterms:modified xsi:type="dcterms:W3CDTF">2018-12-17T15:27:13Z</dcterms:modified>
  <cp:category/>
  <cp:contentStatus/>
</cp:coreProperties>
</file>